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/>
  <xr:revisionPtr revIDLastSave="57" documentId="13_ncr:1_{2B2006A1-5D45-4542-A23F-F675196BB4EF}" xr6:coauthVersionLast="47" xr6:coauthVersionMax="47" xr10:uidLastSave="{DF00835F-1846-48D5-8EBD-CF35D04B038A}"/>
  <bookViews>
    <workbookView xWindow="-120" yWindow="-120" windowWidth="29040" windowHeight="15720" xr2:uid="{00000000-000D-0000-FFFF-FFFF00000000}"/>
  </bookViews>
  <sheets>
    <sheet name="Da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3" l="1"/>
  <c r="P16" i="3"/>
  <c r="Q6" i="3"/>
  <c r="O16" i="3"/>
  <c r="O11" i="3"/>
  <c r="N16" i="3"/>
  <c r="N11" i="3"/>
  <c r="N6" i="3"/>
  <c r="O6" i="3"/>
  <c r="P6" i="3"/>
  <c r="P5" i="3"/>
  <c r="O5" i="3"/>
  <c r="N5" i="3"/>
  <c r="P4" i="3"/>
  <c r="O4" i="3"/>
  <c r="N4" i="3"/>
  <c r="M16" i="3" l="1"/>
  <c r="M14" i="3"/>
  <c r="M11" i="3"/>
  <c r="K6" i="3" l="1"/>
  <c r="L4" i="3" l="1"/>
  <c r="L6" i="3" s="1"/>
  <c r="M4" i="3"/>
  <c r="M6" i="3" s="1"/>
  <c r="L16" i="3" l="1"/>
  <c r="L11" i="3"/>
  <c r="K16" i="3" l="1"/>
  <c r="K11" i="3"/>
  <c r="C11" i="3" l="1"/>
  <c r="D11" i="3"/>
  <c r="E11" i="3"/>
  <c r="F11" i="3"/>
  <c r="G11" i="3"/>
  <c r="H11" i="3"/>
  <c r="I11" i="3"/>
  <c r="J11" i="3"/>
  <c r="C16" i="3"/>
  <c r="D16" i="3"/>
  <c r="E16" i="3"/>
  <c r="F16" i="3"/>
  <c r="G16" i="3"/>
  <c r="H16" i="3"/>
  <c r="I16" i="3"/>
  <c r="J16" i="3"/>
  <c r="J6" i="3" l="1"/>
  <c r="I6" i="3"/>
  <c r="H6" i="3"/>
  <c r="G6" i="3"/>
  <c r="F6" i="3"/>
  <c r="E6" i="3"/>
  <c r="D6" i="3"/>
  <c r="C6" i="3"/>
</calcChain>
</file>

<file path=xl/sharedStrings.xml><?xml version="1.0" encoding="utf-8"?>
<sst xmlns="http://schemas.openxmlformats.org/spreadsheetml/2006/main" count="62" uniqueCount="40">
  <si>
    <t>Level</t>
  </si>
  <si>
    <t>Undergraduate</t>
  </si>
  <si>
    <t>Graduate</t>
  </si>
  <si>
    <t>Degree</t>
  </si>
  <si>
    <t>Total</t>
  </si>
  <si>
    <t>Table 1.11A - Fall FTE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</si>
  <si>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</si>
  <si>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</si>
  <si>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</si>
  <si>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</si>
  <si>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</si>
  <si>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</si>
  <si>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</si>
  <si>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</si>
  <si>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Table 11B - Academic Year FTE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</si>
  <si>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</si>
  <si>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</si>
  <si>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</si>
  <si>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</si>
  <si>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</si>
  <si>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</si>
  <si>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</si>
  <si>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</si>
  <si>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Table 1.11 Student FTE</t>
  </si>
  <si>
    <t>Table 11C - Academic Year Unduplicated Headcount</t>
  </si>
  <si>
    <t>Fall 2017</t>
  </si>
  <si>
    <t>2017-18</t>
  </si>
  <si>
    <t>Fall 2018</t>
  </si>
  <si>
    <t>2018-19</t>
  </si>
  <si>
    <t>Fall 2019</t>
  </si>
  <si>
    <t>Source: Institutional Research: IPEDS and SUNY BI reporting system</t>
  </si>
  <si>
    <t>2019-20</t>
  </si>
  <si>
    <t>Full-time Equivalent (FTE):   A standardized measure of how many students taking full study loads would generate a given number of student credit hours.  
Academic Year FTE uses the IPEDS definition which can be found https://surveys.nces.ed.gov/ipeds/public/glossary
Fall FTE Undergraduates = the total of credits generated by enrollment in undergraduate course sections divided by 15 per semester (30 per year).  
Fall FTE Graduates = the total of credits generated by enrollment in graduate course sections divided by 12 per semester (24 per year).  
All students are included except exchange, cross-registered, and University in the High School students. State supported and non-state supported credits are included.</t>
  </si>
  <si>
    <t>Fall 2020</t>
  </si>
  <si>
    <t>Fall 2021</t>
  </si>
  <si>
    <t>Fall 2022</t>
  </si>
  <si>
    <t>2021-22</t>
  </si>
  <si>
    <t>2020-21</t>
  </si>
  <si>
    <t>Fall 2023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</si>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</sst>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3F2EA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" fontId="1" fillId="2" borderId="2" xfId="0" applyNumberFormat="1" applyFont="1" applyFill="1" applyBorder="1" applyAlignment="1">
      <alignment horizontal="right" vertical="top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 applyAlignment="1">
      <alignment horizontal="left" vertical="top" indent="8"/>
    </xf>
    <xf numFmtId="0" fontId="6" fillId="0" borderId="0" xfId="0" applyFont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showGridLines="0" tabSelected="1" workbookViewId="0"/>
  </sheetViews>
  <sheetFormatPr defaultColWidth="9.28515625" defaultRowHeight="15" x14ac:dyDescent="0.25"/>
  <cols>
    <col min="1" max="1" width="15" style="1" customWidth="1"/>
    <col min="2" max="2" width="19" style="1" customWidth="1"/>
    <col min="3" max="12" width="7.5703125" style="1" customWidth="1"/>
    <col min="13" max="13" width="7.7109375" style="1" customWidth="1"/>
    <col min="14" max="16384" width="9.28515625" style="1"/>
  </cols>
  <sheetData>
    <row r="1" spans="1:17" ht="24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pans="1:17" x14ac:dyDescent="0.25">
      <c r="A2" s="3" t="s">
        <v>5</v>
      </c>
      <c r="B2"/>
      <c r="C2"/>
      <c r="D2"/>
      <c r="E2"/>
      <c r="F2"/>
      <c r="G2"/>
      <c r="H2"/>
      <c r="I2"/>
      <c r="J2"/>
      <c r="L2"/>
      <c r="M2"/>
      <c r="N2"/>
      <c r="O2"/>
    </row>
    <row r="3" spans="1:17" x14ac:dyDescent="0.25">
      <c r="A3" s="7" t="s">
        <v>0</v>
      </c>
      <c r="B3" s="7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25</v>
      </c>
      <c r="L3" s="8" t="s">
        <v>27</v>
      </c>
      <c r="M3" s="8" t="s">
        <v>29</v>
      </c>
      <c r="N3" s="8" t="s">
        <v>33</v>
      </c>
      <c r="O3" s="8" t="s">
        <v>34</v>
      </c>
      <c r="P3" s="8" t="s">
        <v>35</v>
      </c>
      <c r="Q3" s="8" t="s">
        <v>38</v>
      </c>
    </row>
    <row r="4" spans="1:17" x14ac:dyDescent="0.25">
      <c r="A4" s="5" t="s">
        <v>1</v>
      </c>
      <c r="B4" s="5"/>
      <c r="C4" s="6">
        <v>6162.333333333333</v>
      </c>
      <c r="D4" s="6">
        <v>6172.6</v>
      </c>
      <c r="E4" s="6">
        <v>6417.333333333333</v>
      </c>
      <c r="F4" s="6">
        <v>6300</v>
      </c>
      <c r="G4" s="6">
        <v>6268.6</v>
      </c>
      <c r="H4" s="6">
        <v>6307.5333333333338</v>
      </c>
      <c r="I4" s="6">
        <v>6385</v>
      </c>
      <c r="J4" s="6">
        <v>6439.333333333333</v>
      </c>
      <c r="K4" s="6">
        <v>6438</v>
      </c>
      <c r="L4" s="6">
        <f>96052/15</f>
        <v>6403.4666666666662</v>
      </c>
      <c r="M4" s="6">
        <f>96769/15</f>
        <v>6451.2666666666664</v>
      </c>
      <c r="N4" s="6">
        <f>92966/15</f>
        <v>6197.7333333333336</v>
      </c>
      <c r="O4" s="6">
        <f>87323/15</f>
        <v>5821.5333333333338</v>
      </c>
      <c r="P4" s="6">
        <f>86334/15</f>
        <v>5755.6</v>
      </c>
      <c r="Q4" s="6">
        <v>5787</v>
      </c>
    </row>
    <row r="5" spans="1:17" s="4" customFormat="1" x14ac:dyDescent="0.25">
      <c r="A5" s="5" t="s">
        <v>2</v>
      </c>
      <c r="B5" s="5"/>
      <c r="C5" s="6">
        <v>836.58333333333337</v>
      </c>
      <c r="D5" s="6">
        <v>811.66666666666663</v>
      </c>
      <c r="E5" s="6">
        <v>762.83333333333337</v>
      </c>
      <c r="F5" s="6">
        <v>732.83333333333337</v>
      </c>
      <c r="G5" s="6">
        <v>686.83333333333337</v>
      </c>
      <c r="H5" s="6">
        <v>708.5</v>
      </c>
      <c r="I5" s="6">
        <v>719.91666666666663</v>
      </c>
      <c r="J5" s="6">
        <v>628.25</v>
      </c>
      <c r="K5" s="6">
        <v>589</v>
      </c>
      <c r="L5" s="6">
        <v>638</v>
      </c>
      <c r="M5" s="6">
        <v>640.5</v>
      </c>
      <c r="N5" s="6">
        <f>7995/12</f>
        <v>666.25</v>
      </c>
      <c r="O5" s="6">
        <f>7194/12</f>
        <v>599.5</v>
      </c>
      <c r="P5" s="6">
        <f>7786/12</f>
        <v>648.83333333333337</v>
      </c>
      <c r="Q5" s="6">
        <v>698</v>
      </c>
    </row>
    <row r="6" spans="1:17" x14ac:dyDescent="0.25">
      <c r="A6" s="2"/>
      <c r="B6" s="2"/>
      <c r="C6" s="2">
        <f t="shared" ref="C6:K6" si="0">SUM(C4:C5)</f>
        <v>6998.9166666666661</v>
      </c>
      <c r="D6" s="2">
        <f t="shared" si="0"/>
        <v>6984.2666666666673</v>
      </c>
      <c r="E6" s="2">
        <f t="shared" si="0"/>
        <v>7180.1666666666661</v>
      </c>
      <c r="F6" s="2">
        <f t="shared" si="0"/>
        <v>7032.833333333333</v>
      </c>
      <c r="G6" s="2">
        <f t="shared" si="0"/>
        <v>6955.4333333333334</v>
      </c>
      <c r="H6" s="2">
        <f t="shared" si="0"/>
        <v>7016.0333333333338</v>
      </c>
      <c r="I6" s="2">
        <f t="shared" si="0"/>
        <v>7104.916666666667</v>
      </c>
      <c r="J6" s="2">
        <f t="shared" si="0"/>
        <v>7067.583333333333</v>
      </c>
      <c r="K6" s="2">
        <f t="shared" si="0"/>
        <v>7027</v>
      </c>
      <c r="L6" s="2">
        <f t="shared" ref="L6" si="1">SUM(L4:L5)</f>
        <v>7041.4666666666662</v>
      </c>
      <c r="M6" s="2">
        <f t="shared" ref="M6:P6" si="2">SUM(M4:M5)</f>
        <v>7091.7666666666664</v>
      </c>
      <c r="N6" s="2">
        <f t="shared" si="2"/>
        <v>6863.9833333333336</v>
      </c>
      <c r="O6" s="2">
        <f t="shared" si="2"/>
        <v>6421.0333333333338</v>
      </c>
      <c r="P6" s="2">
        <f t="shared" si="2"/>
        <v>6404.4333333333334</v>
      </c>
      <c r="Q6" s="2">
        <f t="shared" ref="Q6" si="3">SUM(Q4:Q5)</f>
        <v>6485</v>
      </c>
    </row>
    <row r="7" spans="1:17" x14ac:dyDescent="0.25">
      <c r="A7" s="3" t="s">
        <v>14</v>
      </c>
      <c r="B7"/>
      <c r="C7"/>
      <c r="D7"/>
      <c r="E7"/>
      <c r="F7"/>
      <c r="G7"/>
      <c r="H7"/>
      <c r="I7"/>
      <c r="J7"/>
      <c r="L7"/>
      <c r="M7"/>
      <c r="N7"/>
      <c r="O7"/>
    </row>
    <row r="8" spans="1:17" customFormat="1" x14ac:dyDescent="0.25">
      <c r="A8" s="7" t="s">
        <v>0</v>
      </c>
      <c r="B8" s="7" t="s">
        <v>3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26</v>
      </c>
      <c r="L8" s="8" t="s">
        <v>28</v>
      </c>
      <c r="M8" s="8" t="s">
        <v>31</v>
      </c>
      <c r="N8" s="8" t="s">
        <v>37</v>
      </c>
      <c r="O8" s="8" t="s">
        <v>36</v>
      </c>
      <c r="P8" s="8" t="s">
        <v>39</v>
      </c>
    </row>
    <row r="9" spans="1:17" customFormat="1" x14ac:dyDescent="0.25">
      <c r="A9" s="5" t="s">
        <v>1</v>
      </c>
      <c r="B9" s="5"/>
      <c r="C9" s="6">
        <v>6471</v>
      </c>
      <c r="D9" s="6">
        <v>6554</v>
      </c>
      <c r="E9" s="6">
        <v>6740</v>
      </c>
      <c r="F9" s="6">
        <v>6641</v>
      </c>
      <c r="G9" s="6">
        <v>6641</v>
      </c>
      <c r="H9" s="6">
        <v>6695</v>
      </c>
      <c r="I9" s="6">
        <v>6673</v>
      </c>
      <c r="J9" s="6">
        <v>6700</v>
      </c>
      <c r="K9" s="6">
        <v>6816</v>
      </c>
      <c r="L9" s="6">
        <v>6667</v>
      </c>
      <c r="M9" s="6">
        <v>6755</v>
      </c>
      <c r="N9" s="6">
        <v>6331</v>
      </c>
      <c r="O9" s="6">
        <v>5961</v>
      </c>
      <c r="P9" s="6">
        <v>5970</v>
      </c>
    </row>
    <row r="10" spans="1:17" x14ac:dyDescent="0.25">
      <c r="A10" s="5" t="s">
        <v>2</v>
      </c>
      <c r="B10" s="5"/>
      <c r="C10" s="6">
        <v>960</v>
      </c>
      <c r="D10" s="6">
        <v>732</v>
      </c>
      <c r="E10" s="6">
        <v>728</v>
      </c>
      <c r="F10" s="6">
        <v>678</v>
      </c>
      <c r="G10" s="6">
        <v>662</v>
      </c>
      <c r="H10" s="6">
        <v>682</v>
      </c>
      <c r="I10" s="6">
        <v>675</v>
      </c>
      <c r="J10" s="6">
        <v>571</v>
      </c>
      <c r="K10" s="6">
        <v>575</v>
      </c>
      <c r="L10" s="6">
        <v>636</v>
      </c>
      <c r="M10" s="6">
        <v>632</v>
      </c>
      <c r="N10" s="6">
        <v>666</v>
      </c>
      <c r="O10" s="6">
        <v>635</v>
      </c>
      <c r="P10" s="6">
        <v>682</v>
      </c>
    </row>
    <row r="11" spans="1:17" s="4" customFormat="1" x14ac:dyDescent="0.25">
      <c r="A11" s="2"/>
      <c r="B11" s="2" t="s">
        <v>4</v>
      </c>
      <c r="C11" s="2">
        <f t="shared" ref="C11:O11" si="4">SUM(C9:C10)</f>
        <v>7431</v>
      </c>
      <c r="D11" s="2">
        <f t="shared" si="4"/>
        <v>7286</v>
      </c>
      <c r="E11" s="2">
        <f t="shared" si="4"/>
        <v>7468</v>
      </c>
      <c r="F11" s="2">
        <f t="shared" si="4"/>
        <v>7319</v>
      </c>
      <c r="G11" s="2">
        <f t="shared" si="4"/>
        <v>7303</v>
      </c>
      <c r="H11" s="2">
        <f t="shared" si="4"/>
        <v>7377</v>
      </c>
      <c r="I11" s="2">
        <f t="shared" si="4"/>
        <v>7348</v>
      </c>
      <c r="J11" s="2">
        <f t="shared" si="4"/>
        <v>7271</v>
      </c>
      <c r="K11" s="2">
        <f t="shared" si="4"/>
        <v>7391</v>
      </c>
      <c r="L11" s="2">
        <f t="shared" si="4"/>
        <v>7303</v>
      </c>
      <c r="M11" s="2">
        <f t="shared" si="4"/>
        <v>7387</v>
      </c>
      <c r="N11" s="2">
        <f t="shared" si="4"/>
        <v>6997</v>
      </c>
      <c r="O11" s="2">
        <f t="shared" si="4"/>
        <v>6596</v>
      </c>
      <c r="P11" s="2">
        <f t="shared" ref="P11" si="5">SUM(P9:P10)</f>
        <v>6652</v>
      </c>
    </row>
    <row r="12" spans="1:17" customFormat="1" x14ac:dyDescent="0.25">
      <c r="A12" s="3" t="s">
        <v>24</v>
      </c>
    </row>
    <row r="13" spans="1:17" customFormat="1" x14ac:dyDescent="0.25">
      <c r="A13" s="7" t="s">
        <v>0</v>
      </c>
      <c r="B13" s="7" t="s">
        <v>3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22</v>
      </c>
      <c r="K13" s="8" t="s">
        <v>26</v>
      </c>
      <c r="L13" s="8" t="s">
        <v>28</v>
      </c>
      <c r="M13" s="8" t="s">
        <v>31</v>
      </c>
      <c r="N13" s="8" t="s">
        <v>37</v>
      </c>
      <c r="O13" s="8" t="s">
        <v>36</v>
      </c>
      <c r="P13" s="8" t="s">
        <v>39</v>
      </c>
    </row>
    <row r="14" spans="1:17" customFormat="1" x14ac:dyDescent="0.25">
      <c r="A14" s="5" t="s">
        <v>1</v>
      </c>
      <c r="B14" s="5"/>
      <c r="C14" s="6">
        <v>7560</v>
      </c>
      <c r="D14" s="6">
        <v>7292</v>
      </c>
      <c r="E14" s="6">
        <v>7553</v>
      </c>
      <c r="F14" s="6">
        <v>7583</v>
      </c>
      <c r="G14" s="6">
        <v>7756</v>
      </c>
      <c r="H14" s="6">
        <v>7758</v>
      </c>
      <c r="I14" s="6">
        <v>7749</v>
      </c>
      <c r="J14" s="6">
        <v>7709</v>
      </c>
      <c r="K14" s="6">
        <v>8514</v>
      </c>
      <c r="L14" s="6">
        <v>7661</v>
      </c>
      <c r="M14" s="6">
        <f>7285+399</f>
        <v>7684</v>
      </c>
      <c r="N14" s="6">
        <v>7455</v>
      </c>
      <c r="O14" s="6">
        <v>7074</v>
      </c>
      <c r="P14" s="6">
        <v>6846</v>
      </c>
    </row>
    <row r="15" spans="1:17" customFormat="1" x14ac:dyDescent="0.25">
      <c r="A15" s="5" t="s">
        <v>2</v>
      </c>
      <c r="B15" s="5"/>
      <c r="C15" s="6">
        <v>1957</v>
      </c>
      <c r="D15" s="6">
        <v>1845</v>
      </c>
      <c r="E15" s="6">
        <v>1674</v>
      </c>
      <c r="F15" s="6">
        <v>1515</v>
      </c>
      <c r="G15" s="6">
        <v>1384</v>
      </c>
      <c r="H15" s="6">
        <v>1471</v>
      </c>
      <c r="I15" s="6">
        <v>1395</v>
      </c>
      <c r="J15" s="6">
        <v>1231</v>
      </c>
      <c r="K15" s="6">
        <v>1155</v>
      </c>
      <c r="L15" s="6">
        <v>1234</v>
      </c>
      <c r="M15" s="6">
        <v>1218</v>
      </c>
      <c r="N15" s="6">
        <v>1142</v>
      </c>
      <c r="O15" s="6">
        <v>1094</v>
      </c>
      <c r="P15" s="6">
        <v>1166</v>
      </c>
    </row>
    <row r="16" spans="1:17" customFormat="1" x14ac:dyDescent="0.25">
      <c r="A16" s="2"/>
      <c r="B16" s="2" t="s">
        <v>4</v>
      </c>
      <c r="C16" s="2">
        <f t="shared" ref="C16:O16" si="6">SUM(C14:C15)</f>
        <v>9517</v>
      </c>
      <c r="D16" s="2">
        <f t="shared" si="6"/>
        <v>9137</v>
      </c>
      <c r="E16" s="2">
        <f t="shared" si="6"/>
        <v>9227</v>
      </c>
      <c r="F16" s="2">
        <f t="shared" si="6"/>
        <v>9098</v>
      </c>
      <c r="G16" s="2">
        <f t="shared" si="6"/>
        <v>9140</v>
      </c>
      <c r="H16" s="2">
        <f t="shared" si="6"/>
        <v>9229</v>
      </c>
      <c r="I16" s="2">
        <f t="shared" si="6"/>
        <v>9144</v>
      </c>
      <c r="J16" s="2">
        <f t="shared" si="6"/>
        <v>8940</v>
      </c>
      <c r="K16" s="2">
        <f t="shared" si="6"/>
        <v>9669</v>
      </c>
      <c r="L16" s="2">
        <f t="shared" si="6"/>
        <v>8895</v>
      </c>
      <c r="M16" s="2">
        <f t="shared" si="6"/>
        <v>8902</v>
      </c>
      <c r="N16" s="2">
        <f t="shared" si="6"/>
        <v>8597</v>
      </c>
      <c r="O16" s="2">
        <f t="shared" si="6"/>
        <v>8168</v>
      </c>
      <c r="P16" s="2">
        <f t="shared" ref="P16" si="7">SUM(P14:P15)</f>
        <v>8012</v>
      </c>
    </row>
    <row r="17" spans="1:15" customFormat="1" x14ac:dyDescent="0.25"/>
    <row r="18" spans="1:15" x14ac:dyDescent="0.25">
      <c r="A18"/>
      <c r="B18"/>
      <c r="C18"/>
      <c r="D18"/>
      <c r="E18"/>
      <c r="F18"/>
      <c r="G18"/>
      <c r="H18"/>
      <c r="I18"/>
      <c r="J18"/>
    </row>
    <row r="19" spans="1:15" ht="162" customHeight="1" x14ac:dyDescent="0.25">
      <c r="A19" s="12" t="s">
        <v>32</v>
      </c>
      <c r="B19" s="12"/>
      <c r="C19" s="12"/>
      <c r="D19" s="12"/>
      <c r="E19" s="12"/>
      <c r="F19" s="12"/>
      <c r="G19" s="12"/>
      <c r="H19" s="12"/>
      <c r="I19" s="12"/>
      <c r="J19" s="12"/>
      <c r="K19"/>
      <c r="L19"/>
      <c r="M19"/>
      <c r="N19"/>
      <c r="O19"/>
    </row>
    <row r="20" spans="1:15" ht="19.5" customHeight="1" x14ac:dyDescent="0.25">
      <c r="A20" s="10" t="s">
        <v>30</v>
      </c>
      <c r="B20" s="9"/>
      <c r="C20" s="9"/>
      <c r="D20" s="9"/>
      <c r="E20" s="9"/>
      <c r="F20" s="9"/>
      <c r="G20" s="9"/>
      <c r="H20" s="9"/>
      <c r="I20" s="9"/>
      <c r="J20" s="9"/>
      <c r="K20"/>
      <c r="L20"/>
      <c r="M20"/>
      <c r="N20"/>
      <c r="O20"/>
    </row>
    <row r="21" spans="1:15" x14ac:dyDescent="0.25">
      <c r="A21"/>
      <c r="B21"/>
      <c r="C21"/>
      <c r="D21"/>
      <c r="E21"/>
      <c r="F21"/>
      <c r="G21"/>
      <c r="H21"/>
      <c r="I21"/>
      <c r="J21"/>
    </row>
    <row r="22" spans="1:15" x14ac:dyDescent="0.25">
      <c r="A22"/>
      <c r="B22"/>
      <c r="C22"/>
      <c r="D22"/>
      <c r="E22"/>
      <c r="F22"/>
      <c r="G22"/>
      <c r="H22"/>
      <c r="I22"/>
      <c r="J22"/>
    </row>
    <row r="23" spans="1:15" x14ac:dyDescent="0.25">
      <c r="A23"/>
      <c r="B23"/>
      <c r="C23"/>
      <c r="D23"/>
      <c r="E23"/>
      <c r="F23"/>
      <c r="G23"/>
      <c r="H23"/>
      <c r="I23"/>
      <c r="J23"/>
    </row>
    <row r="24" spans="1:15" x14ac:dyDescent="0.25">
      <c r="A24"/>
      <c r="B24"/>
      <c r="C24"/>
      <c r="D24"/>
      <c r="E24"/>
      <c r="F24"/>
      <c r="G24"/>
      <c r="H24"/>
      <c r="I24"/>
      <c r="J24"/>
    </row>
    <row r="25" spans="1:15" x14ac:dyDescent="0.25">
      <c r="A25"/>
      <c r="B25"/>
      <c r="C25"/>
      <c r="D25"/>
      <c r="E25"/>
      <c r="F25"/>
      <c r="G25"/>
      <c r="H25"/>
      <c r="I25"/>
      <c r="J25"/>
    </row>
    <row r="26" spans="1:15" x14ac:dyDescent="0.25">
      <c r="A26"/>
      <c r="B26"/>
      <c r="C26"/>
      <c r="D26"/>
      <c r="E26"/>
      <c r="F26"/>
      <c r="G26"/>
      <c r="H26"/>
      <c r="I26"/>
      <c r="J26"/>
    </row>
    <row r="27" spans="1:15" x14ac:dyDescent="0.25">
      <c r="A27"/>
      <c r="B27"/>
      <c r="C27"/>
      <c r="D27"/>
      <c r="E27"/>
      <c r="F27"/>
      <c r="G27"/>
      <c r="H27"/>
      <c r="I27"/>
      <c r="J27"/>
    </row>
    <row r="28" spans="1:15" x14ac:dyDescent="0.25">
      <c r="A28"/>
      <c r="B28"/>
      <c r="C28"/>
      <c r="D28"/>
      <c r="E28"/>
      <c r="F28"/>
      <c r="G28"/>
      <c r="H28"/>
      <c r="I28"/>
      <c r="J28"/>
    </row>
    <row r="29" spans="1:15" x14ac:dyDescent="0.25">
      <c r="A29"/>
      <c r="B29"/>
      <c r="C29"/>
      <c r="D29"/>
      <c r="E29"/>
      <c r="F29"/>
      <c r="G29"/>
      <c r="H29"/>
      <c r="I29"/>
      <c r="J29"/>
    </row>
    <row r="30" spans="1:15" x14ac:dyDescent="0.25">
      <c r="A30"/>
      <c r="B30"/>
      <c r="C30"/>
      <c r="D30"/>
      <c r="E30"/>
      <c r="F30"/>
      <c r="G30"/>
      <c r="H30"/>
      <c r="I30"/>
      <c r="J30"/>
    </row>
    <row r="31" spans="1:15" x14ac:dyDescent="0.25">
      <c r="A31"/>
      <c r="B31"/>
      <c r="C31"/>
      <c r="D31"/>
      <c r="E31"/>
      <c r="F31"/>
      <c r="G31"/>
      <c r="H31"/>
      <c r="I31"/>
      <c r="J31"/>
    </row>
    <row r="32" spans="1:15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customFormat="1" x14ac:dyDescent="0.25"/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</sheetData>
  <mergeCells count="1">
    <mergeCell ref="A19:J19"/>
  </mergeCells>
  <phoneticPr fontId="8" type="noConversion"/>
  <pageMargins left="0.5" right="0.25" top="0.75" bottom="0.75" header="0.3" footer="0.3"/>
  <pageSetup fitToHeight="0" orientation="landscape" r:id="rId1"/>
  <headerFooter>
    <oddHeader>&amp;CTable 1.11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8" ma:contentTypeDescription="Create a new document." ma:contentTypeScope="" ma:versionID="4fdeb4ad384557bb349454ef23f50a83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2f640982a6bb468d040e63bacf4f68fb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Props1.xml><?xml version="1.0" encoding="utf-8"?>
<ds:datastoreItem xmlns:ds="http://schemas.openxmlformats.org/officeDocument/2006/customXml" ds:itemID="{DAE45AD2-D979-4DF7-971A-5FAEC1B1A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af0f5-a9ef-4dd1-b6bb-35d755f953d3"/>
    <ds:schemaRef ds:uri="ffff9ac3-b291-4241-8851-6a18c47bf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E90381-84E5-4E47-997B-4A3927539F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CC384A-FFEE-41EE-830C-4B93D0927DBC}">
  <ds:schemaRefs>
    <ds:schemaRef ds:uri="http://schemas.microsoft.com/office/2006/metadata/properties"/>
    <ds:schemaRef ds:uri="http://schemas.microsoft.com/office/infopath/2007/PartnerControls"/>
    <ds:schemaRef ds:uri="77eaf0f5-a9ef-4dd1-b6bb-35d755f953d3"/>
    <ds:schemaRef ds:uri="ffff9ac3-b291-4241-8851-6a18c47bf9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2024-05-08T19:38:53Z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  <property fmtid="{D5CDD505-2E9C-101B-9397-08002B2CF9AE}" pid="3" name="MediaServiceImageTags">
    <vt:lpwstr/>
  </property>
</Properties>
</file>